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9375" windowHeight="51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Q4" i="1"/>
  <c r="K4" s="1"/>
  <c r="K25"/>
  <c r="K24"/>
  <c r="J10"/>
  <c r="J11"/>
  <c r="K11"/>
  <c r="K10"/>
  <c r="M5"/>
  <c r="M6"/>
  <c r="M7"/>
  <c r="M8"/>
  <c r="M9"/>
  <c r="K5"/>
  <c r="K6"/>
  <c r="K7"/>
  <c r="K8"/>
  <c r="K9"/>
  <c r="J5"/>
  <c r="J6"/>
  <c r="J7"/>
  <c r="J8"/>
  <c r="J9"/>
  <c r="J4"/>
  <c r="O25"/>
  <c r="O24"/>
  <c r="O12"/>
  <c r="N12"/>
  <c r="O11"/>
  <c r="N11"/>
  <c r="S5"/>
  <c r="S6"/>
  <c r="S7"/>
  <c r="S8"/>
  <c r="S9"/>
  <c r="S4"/>
  <c r="M4" s="1"/>
  <c r="R5"/>
  <c r="L5" s="1"/>
  <c r="R6"/>
  <c r="L6" s="1"/>
  <c r="R7"/>
  <c r="L7" s="1"/>
  <c r="R8"/>
  <c r="L8" s="1"/>
  <c r="R9"/>
  <c r="L9" s="1"/>
  <c r="R4"/>
  <c r="L4" s="1"/>
  <c r="Q5"/>
  <c r="Q6"/>
  <c r="Q7"/>
  <c r="Q8"/>
  <c r="Q9"/>
  <c r="P5"/>
  <c r="P6"/>
  <c r="P7"/>
  <c r="P8"/>
  <c r="P9"/>
  <c r="P4"/>
  <c r="B28" l="1"/>
</calcChain>
</file>

<file path=xl/sharedStrings.xml><?xml version="1.0" encoding="utf-8"?>
<sst xmlns="http://schemas.openxmlformats.org/spreadsheetml/2006/main" count="42" uniqueCount="32">
  <si>
    <t>Pokemon Spreadsheet</t>
  </si>
  <si>
    <t>Pokemon Name</t>
  </si>
  <si>
    <t>Wins</t>
  </si>
  <si>
    <t>Losses</t>
  </si>
  <si>
    <t>Evolutions</t>
  </si>
  <si>
    <t>Win %</t>
  </si>
  <si>
    <t>Pikachu</t>
  </si>
  <si>
    <t>Bulbasaur</t>
  </si>
  <si>
    <t>Electrabuzz</t>
  </si>
  <si>
    <t>Haunter</t>
  </si>
  <si>
    <t>Charmander</t>
  </si>
  <si>
    <t>Totals</t>
  </si>
  <si>
    <t>Averages</t>
  </si>
  <si>
    <t>Rank(By Win%)</t>
  </si>
  <si>
    <t>Jigglypuff</t>
  </si>
  <si>
    <t>Fights</t>
  </si>
  <si>
    <t>Favored?</t>
  </si>
  <si>
    <t>What is the monthly payment on a $20,000 car if you make monthly payments for 5 years at 6% interest rate?</t>
  </si>
  <si>
    <t>What is the future value if I deposit $100 per week into an IRA that earns 7.5% interest for 30 years?</t>
  </si>
  <si>
    <t>Calculate Fights and Win% with simple math formulas.  Show 2 decimal places on your win%.</t>
  </si>
  <si>
    <t>Use RANK function to rank the pokemon by win percentage.  Highest win % should be % 1.</t>
  </si>
  <si>
    <t>Use an IF function to calculate if they are a "favored" pokemon.  A pokemon is favored if they have a winning percentage over 50%.  The formula should output "Yes" if favored, "No" if not.</t>
  </si>
  <si>
    <t>In B11 and C11, find the average wins and losses for all pokemon.  Show one decimal place.</t>
  </si>
  <si>
    <t>In B10 and C10, sum up the total wins and losses for the pokemon.  Show zero decimal places.</t>
  </si>
  <si>
    <t>Create a pie chart to show the wins of all Pokemon</t>
  </si>
  <si>
    <t>Win%</t>
  </si>
  <si>
    <t>Rank</t>
  </si>
  <si>
    <t>Favored</t>
  </si>
  <si>
    <t>Progress</t>
  </si>
  <si>
    <t>Points Possible</t>
  </si>
  <si>
    <t>Points Earned</t>
  </si>
  <si>
    <t>Answer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</si>
</sst>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4">
    <font>
      <sz val="10"/>
      <name val="Arial"/>
    </font>
    <font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10" fontId="0" fillId="0" borderId="0" xfId="2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2" applyNumberFormat="1" applyFont="1" applyAlignment="1">
      <alignment horizontal="center"/>
    </xf>
    <xf numFmtId="0" fontId="3" fillId="0" borderId="0" xfId="0" applyFont="1"/>
    <xf numFmtId="1" fontId="0" fillId="0" borderId="0" xfId="1" applyNumberFormat="1" applyFont="1" applyAlignment="1">
      <alignment horizontal="center" vertical="center"/>
    </xf>
    <xf numFmtId="1" fontId="0" fillId="0" borderId="0" xfId="1" applyNumberFormat="1" applyFont="1" applyAlignment="1">
      <alignment horizontal="center"/>
    </xf>
    <xf numFmtId="0" fontId="3" fillId="0" borderId="0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1" fontId="0" fillId="0" borderId="0" xfId="0" applyNumberFormat="1" applyProtection="1">
      <protection hidden="1"/>
    </xf>
    <xf numFmtId="8" fontId="0" fillId="0" borderId="0" xfId="0" applyNumberFormat="1" applyProtection="1">
      <protection hidden="1"/>
    </xf>
    <xf numFmtId="0" fontId="0" fillId="3" borderId="1" xfId="0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1" fontId="0" fillId="3" borderId="1" xfId="0" applyNumberFormat="1" applyFill="1" applyBorder="1" applyProtection="1"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40" workbookViewId="0">
      <selection activeCell="D4" sqref="D4"/>
    </sheetView>
  </sheetViews>
  <sheetFormatPr defaultRowHeight="12.75"/>
  <cols>
    <col min="1" max="1" width="20.85546875" bestFit="1" customWidth="1"/>
    <col min="2" max="5" width="9.140625" style="1"/>
    <col min="6" max="6" width="10" style="4" bestFit="1" customWidth="1"/>
    <col min="7" max="7" width="14.5703125" style="1" bestFit="1" customWidth="1"/>
    <col min="10" max="10" width="11.140625" customWidth="1"/>
    <col min="12" max="12" width="14.5703125" bestFit="1" customWidth="1"/>
    <col min="13" max="13" width="9.28515625" bestFit="1" customWidth="1"/>
    <col min="14" max="14" width="0" hidden="1" customWidth="1"/>
    <col min="15" max="15" width="13.28515625" hidden="1" customWidth="1"/>
    <col min="16" max="19" width="0" hidden="1" customWidth="1"/>
  </cols>
  <sheetData>
    <row r="1" spans="1:19">
      <c r="A1" t="s">
        <v>0</v>
      </c>
    </row>
    <row r="2" spans="1:19">
      <c r="J2" s="7" t="s">
        <v>28</v>
      </c>
    </row>
    <row r="3" spans="1:19" s="2" customFormat="1">
      <c r="A3" s="5" t="s">
        <v>1</v>
      </c>
      <c r="B3" s="5" t="s">
        <v>2</v>
      </c>
      <c r="C3" s="5" t="s">
        <v>3</v>
      </c>
      <c r="D3" s="5" t="s">
        <v>15</v>
      </c>
      <c r="E3" s="5" t="s">
        <v>4</v>
      </c>
      <c r="F3" s="6" t="s">
        <v>5</v>
      </c>
      <c r="G3" s="5" t="s">
        <v>13</v>
      </c>
      <c r="H3" s="5" t="s">
        <v>16</v>
      </c>
      <c r="J3" s="5" t="s">
        <v>15</v>
      </c>
      <c r="K3" s="6" t="s">
        <v>5</v>
      </c>
      <c r="L3" s="5" t="s">
        <v>13</v>
      </c>
      <c r="M3" s="5" t="s">
        <v>16</v>
      </c>
      <c r="P3" s="15" t="s">
        <v>15</v>
      </c>
      <c r="Q3" s="15" t="s">
        <v>25</v>
      </c>
      <c r="R3" s="15" t="s">
        <v>26</v>
      </c>
      <c r="S3" s="15" t="s">
        <v>27</v>
      </c>
    </row>
    <row r="4" spans="1:19">
      <c r="A4" t="s">
        <v>6</v>
      </c>
      <c r="B4" s="9">
        <v>42</v>
      </c>
      <c r="C4" s="9">
        <v>23</v>
      </c>
      <c r="D4" s="23"/>
      <c r="E4" s="8">
        <v>1</v>
      </c>
      <c r="F4" s="21"/>
      <c r="G4" s="21"/>
      <c r="H4" s="22"/>
      <c r="J4" s="12" t="str">
        <f>IF(D4=P4, "√", "X")</f>
        <v>X</v>
      </c>
      <c r="K4" s="12" t="e">
        <f>IF(F4=Q4, "√", "X")</f>
        <v>#DIV/0!</v>
      </c>
      <c r="L4" s="12" t="e">
        <f>IF(G4=R4, "√", "X")</f>
        <v>#N/A</v>
      </c>
      <c r="M4" s="12" t="str">
        <f>IF(H4=S4, "√", "X")</f>
        <v>X</v>
      </c>
      <c r="P4" s="16">
        <f>B4+C4</f>
        <v>65</v>
      </c>
      <c r="Q4" s="17" t="e">
        <f t="shared" ref="Q4:Q9" si="0">B4/D4</f>
        <v>#DIV/0!</v>
      </c>
      <c r="R4" s="17" t="e">
        <f>RANK(F4,$F$4:$F$9)</f>
        <v>#N/A</v>
      </c>
      <c r="S4" s="17" t="str">
        <f>IF(F4&gt;50%, "Yes", "No")</f>
        <v>No</v>
      </c>
    </row>
    <row r="5" spans="1:19">
      <c r="A5" t="s">
        <v>7</v>
      </c>
      <c r="B5" s="9">
        <v>18</v>
      </c>
      <c r="C5" s="9">
        <v>91</v>
      </c>
      <c r="D5" s="21"/>
      <c r="E5" s="8">
        <v>3</v>
      </c>
      <c r="F5" s="21"/>
      <c r="G5" s="21"/>
      <c r="H5" s="21"/>
      <c r="J5" s="12" t="str">
        <f t="shared" ref="J5:J9" si="1">IF(D5=P5, "√", "X")</f>
        <v>X</v>
      </c>
      <c r="K5" s="12" t="e">
        <f t="shared" ref="K5:K9" si="2">IF(F5=Q5, "√", "X")</f>
        <v>#DIV/0!</v>
      </c>
      <c r="L5" s="12" t="e">
        <f t="shared" ref="L5:L9" si="3">IF(G5=R5, "√", "X")</f>
        <v>#N/A</v>
      </c>
      <c r="M5" s="12" t="str">
        <f t="shared" ref="M5:M9" si="4">IF(H5=S5, "√", "X")</f>
        <v>X</v>
      </c>
      <c r="P5" s="16">
        <f t="shared" ref="P5:P9" si="5">B5+C5</f>
        <v>109</v>
      </c>
      <c r="Q5" s="17" t="e">
        <f t="shared" si="0"/>
        <v>#DIV/0!</v>
      </c>
      <c r="R5" s="17" t="e">
        <f t="shared" ref="R5:R9" si="6">RANK(F5,$F$4:$F$9)</f>
        <v>#N/A</v>
      </c>
      <c r="S5" s="17" t="str">
        <f t="shared" ref="S5:S9" si="7">IF(F5&gt;50%, "Yes", "No")</f>
        <v>No</v>
      </c>
    </row>
    <row r="6" spans="1:19">
      <c r="A6" t="s">
        <v>8</v>
      </c>
      <c r="B6" s="9">
        <v>34</v>
      </c>
      <c r="C6" s="9">
        <v>14</v>
      </c>
      <c r="D6" s="21"/>
      <c r="E6" s="8">
        <v>2</v>
      </c>
      <c r="F6" s="21"/>
      <c r="G6" s="21"/>
      <c r="H6" s="21"/>
      <c r="J6" s="12" t="str">
        <f t="shared" si="1"/>
        <v>X</v>
      </c>
      <c r="K6" s="12" t="e">
        <f t="shared" si="2"/>
        <v>#DIV/0!</v>
      </c>
      <c r="L6" s="12" t="e">
        <f t="shared" si="3"/>
        <v>#N/A</v>
      </c>
      <c r="M6" s="12" t="str">
        <f t="shared" si="4"/>
        <v>X</v>
      </c>
      <c r="P6" s="16">
        <f t="shared" si="5"/>
        <v>48</v>
      </c>
      <c r="Q6" s="17" t="e">
        <f t="shared" si="0"/>
        <v>#DIV/0!</v>
      </c>
      <c r="R6" s="17" t="e">
        <f t="shared" si="6"/>
        <v>#N/A</v>
      </c>
      <c r="S6" s="17" t="str">
        <f t="shared" si="7"/>
        <v>No</v>
      </c>
    </row>
    <row r="7" spans="1:19">
      <c r="A7" t="s">
        <v>9</v>
      </c>
      <c r="B7" s="9">
        <v>81</v>
      </c>
      <c r="C7" s="9">
        <v>33</v>
      </c>
      <c r="D7" s="21"/>
      <c r="E7" s="8">
        <v>3</v>
      </c>
      <c r="F7" s="21"/>
      <c r="G7" s="21"/>
      <c r="H7" s="21"/>
      <c r="J7" s="12" t="str">
        <f t="shared" si="1"/>
        <v>X</v>
      </c>
      <c r="K7" s="12" t="e">
        <f t="shared" si="2"/>
        <v>#DIV/0!</v>
      </c>
      <c r="L7" s="12" t="e">
        <f t="shared" si="3"/>
        <v>#N/A</v>
      </c>
      <c r="M7" s="12" t="str">
        <f t="shared" si="4"/>
        <v>X</v>
      </c>
      <c r="P7" s="16">
        <f t="shared" si="5"/>
        <v>114</v>
      </c>
      <c r="Q7" s="17" t="e">
        <f t="shared" si="0"/>
        <v>#DIV/0!</v>
      </c>
      <c r="R7" s="17" t="e">
        <f t="shared" si="6"/>
        <v>#N/A</v>
      </c>
      <c r="S7" s="17" t="str">
        <f t="shared" si="7"/>
        <v>No</v>
      </c>
    </row>
    <row r="8" spans="1:19">
      <c r="A8" t="s">
        <v>10</v>
      </c>
      <c r="B8" s="9">
        <v>19</v>
      </c>
      <c r="C8" s="9">
        <v>6</v>
      </c>
      <c r="D8" s="21"/>
      <c r="E8" s="8">
        <v>0</v>
      </c>
      <c r="F8" s="21"/>
      <c r="G8" s="21"/>
      <c r="H8" s="21"/>
      <c r="J8" s="12" t="str">
        <f t="shared" si="1"/>
        <v>X</v>
      </c>
      <c r="K8" s="12" t="e">
        <f t="shared" si="2"/>
        <v>#DIV/0!</v>
      </c>
      <c r="L8" s="12" t="e">
        <f t="shared" si="3"/>
        <v>#N/A</v>
      </c>
      <c r="M8" s="12" t="str">
        <f t="shared" si="4"/>
        <v>X</v>
      </c>
      <c r="P8" s="16">
        <f t="shared" si="5"/>
        <v>25</v>
      </c>
      <c r="Q8" s="17" t="e">
        <f t="shared" si="0"/>
        <v>#DIV/0!</v>
      </c>
      <c r="R8" s="17" t="e">
        <f t="shared" si="6"/>
        <v>#N/A</v>
      </c>
      <c r="S8" s="17" t="str">
        <f t="shared" si="7"/>
        <v>No</v>
      </c>
    </row>
    <row r="9" spans="1:19">
      <c r="A9" t="s">
        <v>14</v>
      </c>
      <c r="B9" s="9">
        <v>41</v>
      </c>
      <c r="C9" s="9">
        <v>47</v>
      </c>
      <c r="D9" s="21"/>
      <c r="E9" s="8">
        <v>1</v>
      </c>
      <c r="F9" s="21"/>
      <c r="G9" s="21"/>
      <c r="H9" s="21"/>
      <c r="J9" s="12" t="str">
        <f t="shared" si="1"/>
        <v>X</v>
      </c>
      <c r="K9" s="12" t="e">
        <f t="shared" si="2"/>
        <v>#DIV/0!</v>
      </c>
      <c r="L9" s="12" t="e">
        <f t="shared" si="3"/>
        <v>#N/A</v>
      </c>
      <c r="M9" s="12" t="str">
        <f t="shared" si="4"/>
        <v>X</v>
      </c>
      <c r="P9" s="16">
        <f t="shared" si="5"/>
        <v>88</v>
      </c>
      <c r="Q9" s="17" t="e">
        <f t="shared" si="0"/>
        <v>#DIV/0!</v>
      </c>
      <c r="R9" s="17" t="e">
        <f t="shared" si="6"/>
        <v>#N/A</v>
      </c>
      <c r="S9" s="17" t="str">
        <f t="shared" si="7"/>
        <v>No</v>
      </c>
    </row>
    <row r="10" spans="1:19">
      <c r="A10" s="3" t="s">
        <v>11</v>
      </c>
      <c r="B10" s="23"/>
      <c r="C10" s="21"/>
      <c r="I10" s="7" t="s">
        <v>11</v>
      </c>
      <c r="J10" s="13" t="str">
        <f>IF(B10=N11, "√", "X")</f>
        <v>X</v>
      </c>
      <c r="K10" s="13" t="str">
        <f>IF(C10=O11, "√", "X")</f>
        <v>X</v>
      </c>
      <c r="L10" s="14"/>
      <c r="M10" s="14"/>
    </row>
    <row r="11" spans="1:19">
      <c r="A11" s="3" t="s">
        <v>12</v>
      </c>
      <c r="B11" s="21"/>
      <c r="C11" s="21"/>
      <c r="I11" s="7" t="s">
        <v>12</v>
      </c>
      <c r="J11" s="12" t="str">
        <f>IF(B11=N12, "√", "X")</f>
        <v>X</v>
      </c>
      <c r="K11" s="12" t="str">
        <f>IF(C11=O12, "√", "X")</f>
        <v>X</v>
      </c>
      <c r="M11" s="18" t="s">
        <v>11</v>
      </c>
      <c r="N11" s="19">
        <f>SUM(B4:B9)</f>
        <v>235</v>
      </c>
      <c r="O11" s="19">
        <f>SUM(C4:C9)</f>
        <v>214</v>
      </c>
    </row>
    <row r="12" spans="1:19">
      <c r="M12" s="18" t="s">
        <v>12</v>
      </c>
      <c r="N12" s="19">
        <f>AVERAGE(B4:B9)</f>
        <v>39.166666666666664</v>
      </c>
      <c r="O12" s="19">
        <f>AVERAGE(C4:C9)</f>
        <v>35.666666666666664</v>
      </c>
    </row>
    <row r="14" spans="1:19">
      <c r="A14" s="7" t="s">
        <v>19</v>
      </c>
    </row>
    <row r="15" spans="1:19">
      <c r="A15" s="10" t="s">
        <v>23</v>
      </c>
    </row>
    <row r="16" spans="1:19">
      <c r="A16" s="10" t="s">
        <v>22</v>
      </c>
    </row>
    <row r="17" spans="1:15">
      <c r="A17" s="7" t="s">
        <v>20</v>
      </c>
    </row>
    <row r="18" spans="1:15">
      <c r="A18" s="7" t="s">
        <v>21</v>
      </c>
    </row>
    <row r="19" spans="1:15">
      <c r="A19" s="7" t="s">
        <v>24</v>
      </c>
    </row>
    <row r="23" spans="1:15">
      <c r="J23" s="7" t="s">
        <v>31</v>
      </c>
      <c r="K23" s="7" t="s">
        <v>28</v>
      </c>
    </row>
    <row r="24" spans="1:15">
      <c r="A24" t="s">
        <v>17</v>
      </c>
      <c r="J24" s="21"/>
      <c r="K24" s="11" t="str">
        <f>IF(J24=O24, "√", "X")</f>
        <v>X</v>
      </c>
      <c r="O24" s="20">
        <f>PMT(6%/12, 12*5, 20000)</f>
        <v>-386.65603058856851</v>
      </c>
    </row>
    <row r="25" spans="1:15">
      <c r="A25" t="s">
        <v>18</v>
      </c>
      <c r="J25" s="21"/>
      <c r="K25" s="11" t="str">
        <f>IF(J25=O25, "√", "X")</f>
        <v>X</v>
      </c>
      <c r="O25" s="20">
        <f>FV(7.5%/52, 52*30, 100)</f>
        <v>-587417.53674061294</v>
      </c>
    </row>
    <row r="27" spans="1:15">
      <c r="A27" s="7" t="s">
        <v>29</v>
      </c>
      <c r="B27" s="1">
        <v>26</v>
      </c>
    </row>
    <row r="28" spans="1:15">
      <c r="A28" s="7" t="s">
        <v>30</v>
      </c>
      <c r="B28" s="1">
        <f>COUNTIF(J4:M25, "√")</f>
        <v>0</v>
      </c>
    </row>
  </sheetData>
  <sheetProtection password="D010" sheet="1" objects="1" scenarios="1"/>
  <pageMargins left="0.75" right="0.75" top="1" bottom="1" header="0.5" footer="0.5"/>
  <pageSetup orientation="portrait" horizontalDpi="4294967292" r:id="rId1"/>
  <headerFooter alignWithMargins="0">
    <oddHeader>&amp;CMr. Dixon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kps</dc:creator>
  <cp:lastModifiedBy>Bill Dixon</cp:lastModifiedBy>
  <dcterms:created xsi:type="dcterms:W3CDTF">1999-11-04T14:29:24Z</dcterms:created>
  <dcterms:modified xsi:type="dcterms:W3CDTF">2013-02-21T12:44:17Z</dcterms:modified>
</cp:coreProperties>
</file>