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om 14\Desktop\"/>
    </mc:Choice>
  </mc:AlternateContent>
  <bookViews>
    <workbookView xWindow="360" yWindow="30" windowWidth="22995" windowHeight="11310"/>
  </bookViews>
  <sheets>
    <sheet name="Budget" sheetId="1" r:id="rId1"/>
    <sheet name="Job1" sheetId="2" r:id="rId2"/>
    <sheet name="Job2" sheetId="5" r:id="rId3"/>
    <sheet name="Job3" sheetId="4" r:id="rId4"/>
    <sheet name="Retirement" sheetId="3" r:id="rId5"/>
  </sheets>
  <calcPr calcId="152511"/>
</workbook>
</file>

<file path=xl/calcChain.xml><?xml version="1.0" encoding="utf-8"?>
<calcChain xmlns="http://schemas.openxmlformats.org/spreadsheetml/2006/main">
  <c r="B38" i="1" l="1"/>
  <c r="C38" i="1"/>
  <c r="C5" i="4"/>
  <c r="C6" i="4" s="1"/>
  <c r="C8" i="4" s="1"/>
  <c r="C10" i="4" s="1"/>
  <c r="C5" i="5"/>
  <c r="C6" i="5" s="1"/>
  <c r="C8" i="5" s="1"/>
  <c r="C10" i="5" s="1"/>
  <c r="C5" i="2"/>
  <c r="C6" i="2" s="1"/>
  <c r="C8" i="2" s="1"/>
  <c r="C10" i="2" s="1"/>
  <c r="A5" i="3" l="1"/>
  <c r="C12" i="5"/>
  <c r="C14" i="5" s="1"/>
  <c r="C12" i="4"/>
  <c r="C12" i="2"/>
  <c r="C14" i="2" s="1"/>
  <c r="C14" i="4"/>
</calcChain>
</file>

<file path=xl/comments1.xml><?xml version="1.0" encoding="utf-8"?>
<comments xmlns="http://schemas.openxmlformats.org/spreadsheetml/2006/main">
  <authors>
    <author>Bill Dixon</author>
    <author>Room 14</author>
  </authors>
  <commentList>
    <comment ref="B7" authorId="0" shapeId="0">
      <text>
        <r>
          <rPr>
            <b/>
            <sz val="9"/>
            <color indexed="81"/>
            <rFont val="Tahoma"/>
            <family val="2"/>
          </rPr>
          <t>Bill Dixon:</t>
        </r>
        <r>
          <rPr>
            <sz val="9"/>
            <color indexed="81"/>
            <rFont val="Tahoma"/>
            <family val="2"/>
          </rPr>
          <t xml:space="preserve">
Monthly costs are calculated by dividing yearly costs by 12.  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</rPr>
          <t>Bill Dixon:</t>
        </r>
        <r>
          <rPr>
            <sz val="9"/>
            <color indexed="81"/>
            <rFont val="Tahoma"/>
            <family val="2"/>
          </rPr>
          <t xml:space="preserve">
Yearly costs are calculated by multiplying the monthly costs by 12</t>
        </r>
      </text>
    </comment>
    <comment ref="D7" authorId="1" shapeId="0">
      <text>
        <r>
          <rPr>
            <b/>
            <sz val="9"/>
            <color indexed="81"/>
            <rFont val="Tahoma"/>
            <family val="2"/>
          </rPr>
          <t>Add the hyperlink of the page where you found the amount you entered in this row</t>
        </r>
      </text>
    </comment>
    <comment ref="A37" authorId="0" shapeId="0">
      <text>
        <r>
          <rPr>
            <b/>
            <sz val="9"/>
            <color indexed="81"/>
            <rFont val="Tahoma"/>
            <family val="2"/>
          </rPr>
          <t>Bill Dixon:</t>
        </r>
        <r>
          <rPr>
            <sz val="9"/>
            <color indexed="81"/>
            <rFont val="Tahoma"/>
            <family val="2"/>
          </rPr>
          <t xml:space="preserve">
Maximum Monthly is $458.33</t>
        </r>
      </text>
    </comment>
  </commentList>
</comments>
</file>

<file path=xl/comments2.xml><?xml version="1.0" encoding="utf-8"?>
<comments xmlns="http://schemas.openxmlformats.org/spreadsheetml/2006/main">
  <authors>
    <author>Bill Dixon</author>
  </authors>
  <commentList>
    <comment ref="A1" authorId="0" shapeId="0">
      <text>
        <r>
          <rPr>
            <b/>
            <sz val="9"/>
            <color indexed="81"/>
            <rFont val="Tahoma"/>
            <family val="2"/>
          </rPr>
          <t>Bill Dixon:</t>
        </r>
        <r>
          <rPr>
            <sz val="9"/>
            <color indexed="81"/>
            <rFont val="Tahoma"/>
            <family val="2"/>
          </rPr>
          <t xml:space="preserve">
You cannot contribute beyond age 70</t>
        </r>
      </text>
    </comment>
  </commentList>
</comments>
</file>

<file path=xl/sharedStrings.xml><?xml version="1.0" encoding="utf-8"?>
<sst xmlns="http://schemas.openxmlformats.org/spreadsheetml/2006/main" count="65" uniqueCount="49">
  <si>
    <t>Name</t>
  </si>
  <si>
    <t>Expense</t>
  </si>
  <si>
    <t>Monthly Cost</t>
  </si>
  <si>
    <t>House Payment/Rent</t>
  </si>
  <si>
    <t>Car Payment/Transportation</t>
  </si>
  <si>
    <t>Car Insurance</t>
  </si>
  <si>
    <t>Cell Phone</t>
  </si>
  <si>
    <t>Cable/Satellite TV</t>
  </si>
  <si>
    <t>Dental Visits</t>
  </si>
  <si>
    <t>Health/Dental Insurance</t>
  </si>
  <si>
    <t>Prescriptions</t>
  </si>
  <si>
    <t>Gasoline</t>
  </si>
  <si>
    <t>Electricity</t>
  </si>
  <si>
    <t>Natural Gas</t>
  </si>
  <si>
    <t>Homeowner's Insurance</t>
  </si>
  <si>
    <t>Health Club/Gym Membership</t>
  </si>
  <si>
    <t>Childcare</t>
  </si>
  <si>
    <t>Grocery Store</t>
  </si>
  <si>
    <t>Dining Out</t>
  </si>
  <si>
    <t>Clothes</t>
  </si>
  <si>
    <t>Garbage</t>
  </si>
  <si>
    <t>Life Insurance</t>
  </si>
  <si>
    <t>Movie Rentals/Purchases</t>
  </si>
  <si>
    <t>Internet</t>
  </si>
  <si>
    <t>Pet Supplies</t>
  </si>
  <si>
    <t>Water/Sewer</t>
  </si>
  <si>
    <t>Vacation</t>
  </si>
  <si>
    <t>Music/App Purchases</t>
  </si>
  <si>
    <t>Donations/Tithing</t>
  </si>
  <si>
    <t>Books/Magazines/Nook/Kindle</t>
  </si>
  <si>
    <t>Video Games</t>
  </si>
  <si>
    <t>Lawn/Plow Services</t>
  </si>
  <si>
    <t>Yearly Costs</t>
  </si>
  <si>
    <t>Job Title</t>
  </si>
  <si>
    <t>Yearly Income</t>
  </si>
  <si>
    <t>Taxes</t>
  </si>
  <si>
    <t>Yearly Take Home</t>
  </si>
  <si>
    <t>Monthly Take Home</t>
  </si>
  <si>
    <t>Monthly Savings</t>
  </si>
  <si>
    <t>Spouse (Yes/No)</t>
  </si>
  <si>
    <t>Number of Children</t>
  </si>
  <si>
    <t>Total</t>
  </si>
  <si>
    <t>Tax Bracket</t>
  </si>
  <si>
    <t>Result</t>
  </si>
  <si>
    <t>How many years will be you contributing to your IRA?</t>
  </si>
  <si>
    <t xml:space="preserve">Retirement Savings </t>
  </si>
  <si>
    <t>IRA Value at End</t>
  </si>
  <si>
    <t>Teacher</t>
  </si>
  <si>
    <t>Hyperlink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</si>
</sst>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2" borderId="2" applyNumberFormat="0" applyAlignment="0" applyProtection="0"/>
    <xf numFmtId="0" fontId="5" fillId="0" borderId="4" applyNumberFormat="0" applyFill="0" applyAlignment="0" applyProtection="0"/>
  </cellStyleXfs>
  <cellXfs count="18">
    <xf numFmtId="0" fontId="0" fillId="0" borderId="0" xfId="0"/>
    <xf numFmtId="0" fontId="6" fillId="0" borderId="0" xfId="0" applyFont="1"/>
    <xf numFmtId="0" fontId="2" fillId="0" borderId="1" xfId="4" applyAlignment="1">
      <alignment horizontal="center"/>
    </xf>
    <xf numFmtId="0" fontId="9" fillId="0" borderId="4" xfId="6" applyFont="1" applyFill="1"/>
    <xf numFmtId="44" fontId="3" fillId="2" borderId="2" xfId="2" applyFont="1" applyFill="1" applyBorder="1" applyProtection="1">
      <protection locked="0"/>
    </xf>
    <xf numFmtId="44" fontId="5" fillId="3" borderId="4" xfId="6" applyNumberFormat="1" applyFill="1" applyProtection="1">
      <protection hidden="1"/>
    </xf>
    <xf numFmtId="0" fontId="3" fillId="2" borderId="5" xfId="5" applyBorder="1" applyAlignment="1" applyProtection="1">
      <alignment horizontal="center"/>
      <protection locked="0"/>
    </xf>
    <xf numFmtId="0" fontId="3" fillId="2" borderId="0" xfId="5" applyBorder="1" applyAlignment="1" applyProtection="1">
      <alignment horizontal="center"/>
      <protection locked="0"/>
    </xf>
    <xf numFmtId="44" fontId="3" fillId="2" borderId="2" xfId="5" applyNumberFormat="1" applyAlignment="1" applyProtection="1">
      <alignment horizontal="center"/>
      <protection locked="0"/>
    </xf>
    <xf numFmtId="44" fontId="4" fillId="3" borderId="3" xfId="2" applyFont="1" applyFill="1" applyBorder="1" applyAlignment="1" applyProtection="1">
      <alignment horizontal="center"/>
      <protection hidden="1"/>
    </xf>
    <xf numFmtId="9" fontId="4" fillId="3" borderId="3" xfId="3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left"/>
    </xf>
    <xf numFmtId="0" fontId="3" fillId="2" borderId="5" xfId="1" applyNumberFormat="1" applyFont="1" applyFill="1" applyBorder="1" applyAlignment="1" applyProtection="1">
      <alignment horizontal="center"/>
      <protection locked="0"/>
    </xf>
    <xf numFmtId="0" fontId="3" fillId="2" borderId="0" xfId="1" applyNumberFormat="1" applyFont="1" applyFill="1" applyBorder="1" applyAlignment="1" applyProtection="1">
      <alignment horizontal="center"/>
      <protection locked="0"/>
    </xf>
    <xf numFmtId="44" fontId="3" fillId="3" borderId="5" xfId="2" applyFont="1" applyFill="1" applyBorder="1" applyAlignment="1" applyProtection="1">
      <alignment horizontal="center"/>
      <protection hidden="1"/>
    </xf>
    <xf numFmtId="44" fontId="3" fillId="3" borderId="0" xfId="2" applyFont="1" applyFill="1" applyBorder="1" applyAlignment="1" applyProtection="1">
      <alignment horizontal="center"/>
      <protection hidden="1"/>
    </xf>
    <xf numFmtId="0" fontId="2" fillId="0" borderId="0" xfId="4" applyFill="1" applyBorder="1" applyAlignment="1">
      <alignment horizontal="center"/>
    </xf>
    <xf numFmtId="0" fontId="0" fillId="0" borderId="0" xfId="0" applyProtection="1">
      <protection locked="0"/>
    </xf>
  </cellXfs>
  <cellStyles count="7">
    <cellStyle name="Comma" xfId="1" builtinId="3"/>
    <cellStyle name="Currency" xfId="2" builtinId="4"/>
    <cellStyle name="Heading 1" xfId="4" builtinId="16"/>
    <cellStyle name="Input" xfId="5" builtinId="20"/>
    <cellStyle name="Normal" xfId="0" builtinId="0"/>
    <cellStyle name="Percent" xfId="3" builtinId="5"/>
    <cellStyle name="Total" xfId="6" builtinId="2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39"/>
  <sheetViews>
    <sheetView tabSelected="1" topLeftCell="A4" workbookViewId="0">
      <selection activeCell="D8" sqref="D8"/>
    </sheetView>
  </sheetViews>
  <sheetFormatPr defaultRowHeight="15" x14ac:dyDescent="0.25"/>
  <cols>
    <col min="1" max="1" width="31.140625" customWidth="1"/>
    <col min="2" max="2" width="23.7109375" customWidth="1"/>
    <col min="3" max="3" width="31" customWidth="1"/>
    <col min="4" max="4" width="24.28515625" customWidth="1"/>
  </cols>
  <sheetData>
    <row r="1" spans="1:4" x14ac:dyDescent="0.25">
      <c r="A1" t="s">
        <v>0</v>
      </c>
      <c r="B1" s="6"/>
      <c r="C1" s="7"/>
    </row>
    <row r="3" spans="1:4" x14ac:dyDescent="0.25">
      <c r="A3" t="s">
        <v>39</v>
      </c>
      <c r="B3" s="6"/>
      <c r="C3" s="7"/>
    </row>
    <row r="5" spans="1:4" x14ac:dyDescent="0.25">
      <c r="A5" t="s">
        <v>40</v>
      </c>
      <c r="B5" s="6"/>
      <c r="C5" s="7"/>
    </row>
    <row r="7" spans="1:4" ht="20.25" thickBot="1" x14ac:dyDescent="0.35">
      <c r="A7" s="2" t="s">
        <v>1</v>
      </c>
      <c r="B7" s="2" t="s">
        <v>2</v>
      </c>
      <c r="C7" s="2" t="s">
        <v>32</v>
      </c>
      <c r="D7" s="16" t="s">
        <v>48</v>
      </c>
    </row>
    <row r="8" spans="1:4" ht="16.5" thickTop="1" x14ac:dyDescent="0.25">
      <c r="A8" s="1" t="s">
        <v>3</v>
      </c>
      <c r="B8" s="4"/>
      <c r="C8" s="4"/>
      <c r="D8" s="17"/>
    </row>
    <row r="9" spans="1:4" ht="15.75" x14ac:dyDescent="0.25">
      <c r="A9" s="1" t="s">
        <v>4</v>
      </c>
      <c r="B9" s="4"/>
      <c r="C9" s="4"/>
      <c r="D9" s="17"/>
    </row>
    <row r="10" spans="1:4" ht="15.75" x14ac:dyDescent="0.25">
      <c r="A10" s="1" t="s">
        <v>5</v>
      </c>
      <c r="B10" s="4"/>
      <c r="C10" s="4"/>
      <c r="D10" s="17"/>
    </row>
    <row r="11" spans="1:4" ht="15.75" x14ac:dyDescent="0.25">
      <c r="A11" s="1" t="s">
        <v>6</v>
      </c>
      <c r="B11" s="4"/>
      <c r="C11" s="4"/>
      <c r="D11" s="17"/>
    </row>
    <row r="12" spans="1:4" ht="15.75" x14ac:dyDescent="0.25">
      <c r="A12" s="1" t="s">
        <v>7</v>
      </c>
      <c r="B12" s="4"/>
      <c r="C12" s="4"/>
      <c r="D12" s="17"/>
    </row>
    <row r="13" spans="1:4" ht="15.75" x14ac:dyDescent="0.25">
      <c r="A13" s="1" t="s">
        <v>8</v>
      </c>
      <c r="B13" s="4"/>
      <c r="C13" s="4"/>
      <c r="D13" s="17"/>
    </row>
    <row r="14" spans="1:4" ht="15.75" x14ac:dyDescent="0.25">
      <c r="A14" s="1" t="s">
        <v>9</v>
      </c>
      <c r="B14" s="4"/>
      <c r="C14" s="4"/>
      <c r="D14" s="17"/>
    </row>
    <row r="15" spans="1:4" ht="15.75" x14ac:dyDescent="0.25">
      <c r="A15" s="1" t="s">
        <v>10</v>
      </c>
      <c r="B15" s="4"/>
      <c r="C15" s="4"/>
      <c r="D15" s="17"/>
    </row>
    <row r="16" spans="1:4" ht="15.75" x14ac:dyDescent="0.25">
      <c r="A16" s="1" t="s">
        <v>11</v>
      </c>
      <c r="B16" s="4"/>
      <c r="C16" s="4"/>
      <c r="D16" s="17"/>
    </row>
    <row r="17" spans="1:4" ht="15.75" x14ac:dyDescent="0.25">
      <c r="A17" s="1" t="s">
        <v>12</v>
      </c>
      <c r="B17" s="4"/>
      <c r="C17" s="4"/>
      <c r="D17" s="17"/>
    </row>
    <row r="18" spans="1:4" ht="15.75" x14ac:dyDescent="0.25">
      <c r="A18" s="1" t="s">
        <v>13</v>
      </c>
      <c r="B18" s="4"/>
      <c r="C18" s="4"/>
      <c r="D18" s="17"/>
    </row>
    <row r="19" spans="1:4" ht="15.75" x14ac:dyDescent="0.25">
      <c r="A19" s="1" t="s">
        <v>14</v>
      </c>
      <c r="B19" s="4"/>
      <c r="C19" s="4"/>
      <c r="D19" s="17"/>
    </row>
    <row r="20" spans="1:4" ht="15.75" x14ac:dyDescent="0.25">
      <c r="A20" s="1" t="s">
        <v>15</v>
      </c>
      <c r="B20" s="4"/>
      <c r="C20" s="4"/>
      <c r="D20" s="17"/>
    </row>
    <row r="21" spans="1:4" ht="15.75" x14ac:dyDescent="0.25">
      <c r="A21" s="1" t="s">
        <v>16</v>
      </c>
      <c r="B21" s="4"/>
      <c r="C21" s="4"/>
      <c r="D21" s="17"/>
    </row>
    <row r="22" spans="1:4" ht="15.75" x14ac:dyDescent="0.25">
      <c r="A22" s="1" t="s">
        <v>17</v>
      </c>
      <c r="B22" s="4"/>
      <c r="C22" s="4"/>
      <c r="D22" s="17"/>
    </row>
    <row r="23" spans="1:4" ht="15.75" x14ac:dyDescent="0.25">
      <c r="A23" s="1" t="s">
        <v>18</v>
      </c>
      <c r="B23" s="4"/>
      <c r="C23" s="4"/>
      <c r="D23" s="17"/>
    </row>
    <row r="24" spans="1:4" ht="15.75" x14ac:dyDescent="0.25">
      <c r="A24" s="1" t="s">
        <v>19</v>
      </c>
      <c r="B24" s="4"/>
      <c r="C24" s="4"/>
      <c r="D24" s="17"/>
    </row>
    <row r="25" spans="1:4" ht="15.75" x14ac:dyDescent="0.25">
      <c r="A25" s="1" t="s">
        <v>20</v>
      </c>
      <c r="B25" s="4"/>
      <c r="C25" s="4"/>
      <c r="D25" s="17"/>
    </row>
    <row r="26" spans="1:4" ht="15.75" x14ac:dyDescent="0.25">
      <c r="A26" s="1" t="s">
        <v>21</v>
      </c>
      <c r="B26" s="4"/>
      <c r="C26" s="4"/>
      <c r="D26" s="17"/>
    </row>
    <row r="27" spans="1:4" ht="15.75" x14ac:dyDescent="0.25">
      <c r="A27" s="1" t="s">
        <v>22</v>
      </c>
      <c r="B27" s="4"/>
      <c r="C27" s="4"/>
      <c r="D27" s="17"/>
    </row>
    <row r="28" spans="1:4" ht="15.75" x14ac:dyDescent="0.25">
      <c r="A28" s="1" t="s">
        <v>23</v>
      </c>
      <c r="B28" s="4"/>
      <c r="C28" s="4"/>
      <c r="D28" s="17"/>
    </row>
    <row r="29" spans="1:4" ht="15.75" x14ac:dyDescent="0.25">
      <c r="A29" s="1" t="s">
        <v>24</v>
      </c>
      <c r="B29" s="4"/>
      <c r="C29" s="4"/>
      <c r="D29" s="17"/>
    </row>
    <row r="30" spans="1:4" ht="15.75" x14ac:dyDescent="0.25">
      <c r="A30" s="1" t="s">
        <v>25</v>
      </c>
      <c r="B30" s="4"/>
      <c r="C30" s="4"/>
      <c r="D30" s="17"/>
    </row>
    <row r="31" spans="1:4" ht="15.75" x14ac:dyDescent="0.25">
      <c r="A31" s="1" t="s">
        <v>26</v>
      </c>
      <c r="B31" s="4"/>
      <c r="C31" s="4"/>
      <c r="D31" s="17"/>
    </row>
    <row r="32" spans="1:4" ht="15.75" x14ac:dyDescent="0.25">
      <c r="A32" s="1" t="s">
        <v>27</v>
      </c>
      <c r="B32" s="4"/>
      <c r="C32" s="4"/>
      <c r="D32" s="17"/>
    </row>
    <row r="33" spans="1:4" ht="15.75" x14ac:dyDescent="0.25">
      <c r="A33" s="1" t="s">
        <v>28</v>
      </c>
      <c r="B33" s="4"/>
      <c r="C33" s="4"/>
      <c r="D33" s="17"/>
    </row>
    <row r="34" spans="1:4" ht="15.75" x14ac:dyDescent="0.25">
      <c r="A34" s="1" t="s">
        <v>29</v>
      </c>
      <c r="B34" s="4"/>
      <c r="C34" s="4"/>
      <c r="D34" s="17"/>
    </row>
    <row r="35" spans="1:4" ht="15.75" x14ac:dyDescent="0.25">
      <c r="A35" s="1" t="s">
        <v>30</v>
      </c>
      <c r="B35" s="4"/>
      <c r="C35" s="4"/>
      <c r="D35" s="17"/>
    </row>
    <row r="36" spans="1:4" ht="15.75" x14ac:dyDescent="0.25">
      <c r="A36" s="1" t="s">
        <v>31</v>
      </c>
      <c r="B36" s="4"/>
      <c r="C36" s="4"/>
      <c r="D36" s="17"/>
    </row>
    <row r="37" spans="1:4" ht="15.75" x14ac:dyDescent="0.25">
      <c r="A37" s="1" t="s">
        <v>45</v>
      </c>
      <c r="B37" s="4"/>
      <c r="C37" s="4"/>
      <c r="D37" s="17"/>
    </row>
    <row r="38" spans="1:4" ht="16.5" thickBot="1" x14ac:dyDescent="0.3">
      <c r="A38" s="3" t="s">
        <v>41</v>
      </c>
      <c r="B38" s="5">
        <f>SUM(B8:B37)</f>
        <v>0</v>
      </c>
      <c r="C38" s="5">
        <f>SUM(C8:C37)</f>
        <v>0</v>
      </c>
    </row>
    <row r="39" spans="1:4" ht="15.75" thickTop="1" x14ac:dyDescent="0.25"/>
  </sheetData>
  <sheetProtection algorithmName="SHA-512" hashValue="BLLuNB12CvRyxdk9qypcs/v8citSg3YQrFqhGB5tHIC5YMqgtSwuqR6HPDuV4qmf/ZEaye2UFQOOISqrj1eWxA==" saltValue="qVAI6+XWoY6B9Ifbj1S/8A==" spinCount="100000" sheet="1" objects="1" scenarios="1"/>
  <mergeCells count="3">
    <mergeCell ref="B1:C1"/>
    <mergeCell ref="B3:C3"/>
    <mergeCell ref="B5:C5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14" sqref="C14"/>
    </sheetView>
  </sheetViews>
  <sheetFormatPr defaultRowHeight="15" x14ac:dyDescent="0.25"/>
  <sheetData>
    <row r="1" spans="1:5" x14ac:dyDescent="0.25">
      <c r="A1" t="s">
        <v>33</v>
      </c>
      <c r="C1" s="6" t="s">
        <v>47</v>
      </c>
      <c r="D1" s="7"/>
      <c r="E1" s="7"/>
    </row>
    <row r="3" spans="1:5" x14ac:dyDescent="0.25">
      <c r="A3" t="s">
        <v>34</v>
      </c>
      <c r="C3" s="8">
        <v>65000</v>
      </c>
      <c r="D3" s="8"/>
      <c r="E3" s="8"/>
    </row>
    <row r="5" spans="1:5" x14ac:dyDescent="0.25">
      <c r="A5" t="s">
        <v>42</v>
      </c>
      <c r="C5" s="10">
        <f>IF(C3&lt;36000,0.15,IF(C3&lt;89000, 0.25, IF(C3&lt;186000, 0.28, 0.33)))</f>
        <v>0.25</v>
      </c>
      <c r="D5" s="10"/>
      <c r="E5" s="10"/>
    </row>
    <row r="6" spans="1:5" x14ac:dyDescent="0.25">
      <c r="A6" t="s">
        <v>35</v>
      </c>
      <c r="C6" s="9">
        <f>C3*C5</f>
        <v>16250</v>
      </c>
      <c r="D6" s="9"/>
      <c r="E6" s="9"/>
    </row>
    <row r="8" spans="1:5" x14ac:dyDescent="0.25">
      <c r="A8" t="s">
        <v>36</v>
      </c>
      <c r="C8" s="9">
        <f>C3-C6</f>
        <v>48750</v>
      </c>
      <c r="D8" s="9"/>
      <c r="E8" s="9"/>
    </row>
    <row r="10" spans="1:5" x14ac:dyDescent="0.25">
      <c r="A10" t="s">
        <v>37</v>
      </c>
      <c r="C10" s="9">
        <f>C8/12</f>
        <v>4062.5</v>
      </c>
      <c r="D10" s="9"/>
      <c r="E10" s="9"/>
    </row>
    <row r="12" spans="1:5" x14ac:dyDescent="0.25">
      <c r="A12" t="s">
        <v>38</v>
      </c>
      <c r="C12" s="9">
        <f>C10-Budget!B38</f>
        <v>4062.5</v>
      </c>
      <c r="D12" s="9"/>
      <c r="E12" s="9"/>
    </row>
    <row r="14" spans="1:5" x14ac:dyDescent="0.25">
      <c r="A14" t="s">
        <v>43</v>
      </c>
      <c r="C14" t="str">
        <f>IF(C12&lt;0, "You are spending more than you are earning", "You are earning more than you are spending")</f>
        <v>You are earning more than you are spending</v>
      </c>
    </row>
  </sheetData>
  <sheetProtection password="D010" sheet="1" objects="1" scenarios="1"/>
  <mergeCells count="7">
    <mergeCell ref="C1:E1"/>
    <mergeCell ref="C3:E3"/>
    <mergeCell ref="C8:E8"/>
    <mergeCell ref="C10:E10"/>
    <mergeCell ref="C12:E12"/>
    <mergeCell ref="C6:E6"/>
    <mergeCell ref="C5:E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C1" sqref="C1:E1"/>
    </sheetView>
  </sheetViews>
  <sheetFormatPr defaultRowHeight="15" x14ac:dyDescent="0.25"/>
  <sheetData>
    <row r="1" spans="1:5" x14ac:dyDescent="0.25">
      <c r="A1" t="s">
        <v>33</v>
      </c>
      <c r="C1" s="6"/>
      <c r="D1" s="7"/>
      <c r="E1" s="7"/>
    </row>
    <row r="3" spans="1:5" x14ac:dyDescent="0.25">
      <c r="A3" t="s">
        <v>34</v>
      </c>
      <c r="C3" s="8"/>
      <c r="D3" s="8"/>
      <c r="E3" s="8"/>
    </row>
    <row r="5" spans="1:5" x14ac:dyDescent="0.25">
      <c r="A5" t="s">
        <v>42</v>
      </c>
      <c r="C5" s="10">
        <f>IF(C3&lt;36000,0.15,IF(C3&lt;89000, 0.25, IF(C3&lt;186000, 0.28, 0.33)))</f>
        <v>0.15</v>
      </c>
      <c r="D5" s="10"/>
      <c r="E5" s="10"/>
    </row>
    <row r="6" spans="1:5" x14ac:dyDescent="0.25">
      <c r="A6" t="s">
        <v>35</v>
      </c>
      <c r="C6" s="9">
        <f>C3*C5</f>
        <v>0</v>
      </c>
      <c r="D6" s="9"/>
      <c r="E6" s="9"/>
    </row>
    <row r="8" spans="1:5" x14ac:dyDescent="0.25">
      <c r="A8" t="s">
        <v>36</v>
      </c>
      <c r="C8" s="9">
        <f>C3-C6</f>
        <v>0</v>
      </c>
      <c r="D8" s="9"/>
      <c r="E8" s="9"/>
    </row>
    <row r="10" spans="1:5" x14ac:dyDescent="0.25">
      <c r="A10" t="s">
        <v>37</v>
      </c>
      <c r="C10" s="9">
        <f>C8/12</f>
        <v>0</v>
      </c>
      <c r="D10" s="9"/>
      <c r="E10" s="9"/>
    </row>
    <row r="12" spans="1:5" x14ac:dyDescent="0.25">
      <c r="A12" t="s">
        <v>38</v>
      </c>
      <c r="C12" s="9">
        <f>C10-Budget!B38</f>
        <v>0</v>
      </c>
      <c r="D12" s="9"/>
      <c r="E12" s="9"/>
    </row>
    <row r="14" spans="1:5" x14ac:dyDescent="0.25">
      <c r="A14" t="s">
        <v>43</v>
      </c>
      <c r="C14" t="str">
        <f>IF(C12&lt;0, "You are spending more than you are earning", "You are earning more than you are spending")</f>
        <v>You are earning more than you are spending</v>
      </c>
    </row>
  </sheetData>
  <sheetProtection password="D010" sheet="1" objects="1" scenarios="1"/>
  <mergeCells count="7">
    <mergeCell ref="C12:E12"/>
    <mergeCell ref="C1:E1"/>
    <mergeCell ref="C3:E3"/>
    <mergeCell ref="C5:E5"/>
    <mergeCell ref="C6:E6"/>
    <mergeCell ref="C8:E8"/>
    <mergeCell ref="C10:E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/>
  </sheetViews>
  <sheetFormatPr defaultRowHeight="15" x14ac:dyDescent="0.25"/>
  <sheetData>
    <row r="1" spans="1:5" x14ac:dyDescent="0.25">
      <c r="A1" t="s">
        <v>33</v>
      </c>
      <c r="C1" s="6"/>
      <c r="D1" s="7"/>
      <c r="E1" s="7"/>
    </row>
    <row r="3" spans="1:5" x14ac:dyDescent="0.25">
      <c r="A3" t="s">
        <v>34</v>
      </c>
      <c r="C3" s="8"/>
      <c r="D3" s="8"/>
      <c r="E3" s="8"/>
    </row>
    <row r="5" spans="1:5" x14ac:dyDescent="0.25">
      <c r="A5" t="s">
        <v>42</v>
      </c>
      <c r="C5" s="10">
        <f>IF(C3&lt;36000,0.15,IF(C3&lt;89000, 0.25, IF(C3&lt;186000, 0.28, 0.33)))</f>
        <v>0.15</v>
      </c>
      <c r="D5" s="10"/>
      <c r="E5" s="10"/>
    </row>
    <row r="6" spans="1:5" x14ac:dyDescent="0.25">
      <c r="A6" t="s">
        <v>35</v>
      </c>
      <c r="C6" s="9">
        <f>C3*C5</f>
        <v>0</v>
      </c>
      <c r="D6" s="9"/>
      <c r="E6" s="9"/>
    </row>
    <row r="8" spans="1:5" x14ac:dyDescent="0.25">
      <c r="A8" t="s">
        <v>36</v>
      </c>
      <c r="C8" s="9">
        <f>C3-C6</f>
        <v>0</v>
      </c>
      <c r="D8" s="9"/>
      <c r="E8" s="9"/>
    </row>
    <row r="10" spans="1:5" x14ac:dyDescent="0.25">
      <c r="A10" t="s">
        <v>37</v>
      </c>
      <c r="C10" s="9">
        <f>C8/12</f>
        <v>0</v>
      </c>
      <c r="D10" s="9"/>
      <c r="E10" s="9"/>
    </row>
    <row r="12" spans="1:5" x14ac:dyDescent="0.25">
      <c r="A12" t="s">
        <v>38</v>
      </c>
      <c r="C12" s="9">
        <f>C10-Budget!B38</f>
        <v>0</v>
      </c>
      <c r="D12" s="9"/>
      <c r="E12" s="9"/>
    </row>
    <row r="14" spans="1:5" x14ac:dyDescent="0.25">
      <c r="A14" t="s">
        <v>43</v>
      </c>
      <c r="C14" t="str">
        <f>IF(C12&lt;0, "You are spending more than you are earning", "You are earning more than you are spending")</f>
        <v>You are earning more than you are spending</v>
      </c>
    </row>
  </sheetData>
  <sheetProtection password="D010" sheet="1" objects="1" scenarios="1"/>
  <mergeCells count="7">
    <mergeCell ref="C12:E12"/>
    <mergeCell ref="C1:E1"/>
    <mergeCell ref="C3:E3"/>
    <mergeCell ref="C5:E5"/>
    <mergeCell ref="C6:E6"/>
    <mergeCell ref="C8:E8"/>
    <mergeCell ref="C10:E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5"/>
  <sheetViews>
    <sheetView topLeftCell="A4" workbookViewId="0">
      <selection activeCell="A2" sqref="A2:C2"/>
    </sheetView>
  </sheetViews>
  <sheetFormatPr defaultRowHeight="15" x14ac:dyDescent="0.25"/>
  <cols>
    <col min="2" max="2" width="9" customWidth="1"/>
    <col min="3" max="3" width="9.140625" hidden="1" customWidth="1"/>
    <col min="5" max="5" width="14.85546875" customWidth="1"/>
    <col min="7" max="7" width="16.7109375" customWidth="1"/>
  </cols>
  <sheetData>
    <row r="1" spans="1:5" x14ac:dyDescent="0.25">
      <c r="A1" s="11" t="s">
        <v>44</v>
      </c>
      <c r="B1" s="11"/>
      <c r="C1" s="11"/>
      <c r="D1" s="11"/>
      <c r="E1" s="11"/>
    </row>
    <row r="2" spans="1:5" x14ac:dyDescent="0.25">
      <c r="A2" s="12"/>
      <c r="B2" s="13"/>
      <c r="C2" s="13"/>
    </row>
    <row r="4" spans="1:5" x14ac:dyDescent="0.25">
      <c r="A4" t="s">
        <v>46</v>
      </c>
    </row>
    <row r="5" spans="1:5" x14ac:dyDescent="0.25">
      <c r="A5" s="14">
        <f>FV(7.1%/12, A2*12, Budget!B37)*-1</f>
        <v>0</v>
      </c>
      <c r="B5" s="15"/>
      <c r="C5" s="15"/>
    </row>
  </sheetData>
  <sheetProtection password="D010" sheet="1" objects="1" scenarios="1"/>
  <mergeCells count="3">
    <mergeCell ref="A1:E1"/>
    <mergeCell ref="A2:C2"/>
    <mergeCell ref="A5:C5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Budget</vt:lpstr>
      <vt:lpstr>Job1</vt:lpstr>
      <vt:lpstr>Job2</vt:lpstr>
      <vt:lpstr>Job3</vt:lpstr>
      <vt:lpstr>Retirement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Dixon</dc:creator>
  <cp:lastModifiedBy>Room 14</cp:lastModifiedBy>
  <dcterms:created xsi:type="dcterms:W3CDTF">2014-03-26T12:19:00Z</dcterms:created>
  <dcterms:modified xsi:type="dcterms:W3CDTF">2016-11-07T13:26:09Z</dcterms:modified>
</cp:coreProperties>
</file>